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D:\Евробонды\Сайт для инвесторов\Обновление май 2018\файлы для обновления на сайте\русск\"/>
    </mc:Choice>
  </mc:AlternateContent>
  <bookViews>
    <workbookView xWindow="0" yWindow="0" windowWidth="23040" windowHeight="9192"/>
  </bookViews>
  <sheets>
    <sheet name="Local Bonds" sheetId="1" r:id="rId1"/>
    <sheet name="LanguagePage" sheetId="3" state="hidden" r:id="rId2"/>
  </sheets>
  <definedNames>
    <definedName name="_xlnm.Print_Area" localSheetId="0">'Local Bonds'!$B$1:$D$17</definedName>
  </definedNames>
  <calcPr calcId="162913"/>
</workbook>
</file>

<file path=xl/calcChain.xml><?xml version="1.0" encoding="utf-8"?>
<calcChain xmlns="http://schemas.openxmlformats.org/spreadsheetml/2006/main">
  <c r="B5" i="3" l="1"/>
  <c r="B2" i="1" l="1"/>
  <c r="B19" i="1"/>
  <c r="B15" i="1"/>
  <c r="B17" i="1"/>
  <c r="C15" i="1"/>
  <c r="C17" i="1"/>
  <c r="B16" i="1"/>
  <c r="C16" i="1"/>
  <c r="B7" i="1"/>
  <c r="B8" i="1"/>
  <c r="C6" i="1"/>
  <c r="C7" i="1"/>
  <c r="C13" i="1"/>
  <c r="B6" i="1"/>
  <c r="B13" i="1"/>
  <c r="C11" i="1"/>
  <c r="B11" i="1"/>
  <c r="B9" i="1"/>
  <c r="C14" i="1"/>
  <c r="C12" i="1"/>
  <c r="C10" i="1"/>
  <c r="C8" i="1"/>
  <c r="B14" i="1"/>
  <c r="B12" i="1"/>
  <c r="B10" i="1"/>
  <c r="C9" i="1"/>
</calcChain>
</file>

<file path=xl/sharedStrings.xml><?xml version="1.0" encoding="utf-8"?>
<sst xmlns="http://schemas.openxmlformats.org/spreadsheetml/2006/main" count="52" uniqueCount="51">
  <si>
    <t>Issuer:</t>
  </si>
  <si>
    <t>Eurotorg LLC</t>
  </si>
  <si>
    <t>Issue Size:</t>
  </si>
  <si>
    <t>Final Maturity Date:</t>
  </si>
  <si>
    <t>Coupon:</t>
  </si>
  <si>
    <t>Interest Payment Dates:</t>
  </si>
  <si>
    <t>Эмитент:</t>
  </si>
  <si>
    <t>Дата размещения:</t>
  </si>
  <si>
    <t>Ставка купона:</t>
  </si>
  <si>
    <t>Выплата купонного дохода:</t>
  </si>
  <si>
    <t>Платежный агент:</t>
  </si>
  <si>
    <t>Описание</t>
  </si>
  <si>
    <t>Description</t>
  </si>
  <si>
    <t>Issue metric</t>
  </si>
  <si>
    <t>ОБЛИГАЦИИ НА ЛОКАЛЬНОМ РЫНКЕ</t>
  </si>
  <si>
    <t>LOCAL BONDS</t>
  </si>
  <si>
    <t>Государственный регистрационный номер и дата государственной регистрации:</t>
  </si>
  <si>
    <t xml:space="preserve">№ 5-200-02-2540 от 28.04.2015 </t>
  </si>
  <si>
    <t>Тип облигаций:</t>
  </si>
  <si>
    <t>Бездокументарные именные</t>
  </si>
  <si>
    <t>Объем эмиссии:</t>
  </si>
  <si>
    <t>Номинальная стоимость:</t>
  </si>
  <si>
    <t xml:space="preserve">1,000 USD </t>
  </si>
  <si>
    <t>7 мая 2015</t>
  </si>
  <si>
    <t>Дата погашения:</t>
  </si>
  <si>
    <t>7 мая 2020</t>
  </si>
  <si>
    <t>10.5%</t>
  </si>
  <si>
    <t>1 раз в год 
7 мая ежегодно, начиная с 7 мая 2016 года</t>
  </si>
  <si>
    <t>Даты досрочного погашения:</t>
  </si>
  <si>
    <t>07.08.2015, 07.11.2015, 07.02.2016, 07.05.2016, 07.08.2016, 07.11.2016, 07.02.2017, 07.05.2017, 07.08.2017, 07.11.2017, 07.02.2018, 07.05.2018, 07.08.2018, 07.11.2018, 07.02.2019, 07.05.2019, 07.08.2019, 07.11.2019, 07.02.2020</t>
  </si>
  <si>
    <t>ОАО «БПС-Сбербанк»</t>
  </si>
  <si>
    <t>State Registration Number &amp; Registration Date:</t>
  </si>
  <si>
    <t>Bond Type:</t>
  </si>
  <si>
    <t>Uncertificated registered</t>
  </si>
  <si>
    <t>USD 10,000,000</t>
  </si>
  <si>
    <t>Nominal Value:</t>
  </si>
  <si>
    <t>Issue Date:</t>
  </si>
  <si>
    <t>Dates of Early Redemption:</t>
  </si>
  <si>
    <t>Principal Paying Agent:</t>
  </si>
  <si>
    <t>BPS-Sberbank OJSC</t>
  </si>
  <si>
    <t>Annually on May 7th beginning on May 7, 2016</t>
  </si>
  <si>
    <t>Параметр выпуска</t>
  </si>
  <si>
    <t>Выбор языка: РУССКИЙ</t>
  </si>
  <si>
    <t>ООО «Евроторг»</t>
  </si>
  <si>
    <t>№ 5-200-02-2540 dated 28 April 2015</t>
  </si>
  <si>
    <t xml:space="preserve">10 000 000 USD </t>
  </si>
  <si>
    <t xml:space="preserve">1 000 USD </t>
  </si>
  <si>
    <t>7 May 2015</t>
  </si>
  <si>
    <t>7 May, 2020</t>
  </si>
  <si>
    <t>7 мая 2018 года ООО «Евроторг» уведомил о том, что в соответствии с п. 2.12. Проспекта эмиссии облигаций 20-го выпуска Компания произвела полное погашение 20-го выпуска локальных облигаций (владельцам облигаций выплачена номинальная стоимость облигаций и накопленный доход). Погашение произведено 7 мая 2018 года.</t>
  </si>
  <si>
    <t>On 7 May 2018, Eurotorg notified that according to paragraph 2.12. of the Prospectus of the local bond issue, the Company fully paid off its local bonds issue (i.e. par value of the bonds and accrued interest income were totally paid to the bondholders). The bonds were redeemed on 7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</si>
</sst>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_р_._-;\-* #,##0.00_р_._-;_-* &quot;-&quot;??_р_._-;_-@_-"/>
  </numFmts>
  <fonts count="11">
    <font>
      <sz val="11"/>
      <color theme="1"/>
      <name val="Calibri"/>
      <family val="2"/>
      <scheme val="minor"/>
    </font>
    <font>
      <b/>
      <sz val="11"/>
      <color theme="1"/>
      <name val="Calibri"/>
      <family val="2"/>
      <charset val="204"/>
      <scheme val="minor"/>
    </font>
    <font>
      <sz val="11"/>
      <color theme="1"/>
      <name val="Calibri"/>
      <family val="2"/>
      <scheme val="minor"/>
    </font>
    <font>
      <sz val="10"/>
      <color theme="1"/>
      <name val="Calibri"/>
      <family val="2"/>
      <scheme val="minor"/>
    </font>
    <font>
      <sz val="10"/>
      <color theme="1"/>
      <name val="Calibri"/>
      <family val="2"/>
      <charset val="204"/>
      <scheme val="minor"/>
    </font>
    <font>
      <sz val="10"/>
      <color rgb="FF000000"/>
      <name val="Arial"/>
      <family val="2"/>
      <charset val="204"/>
    </font>
    <font>
      <b/>
      <sz val="10"/>
      <color theme="0"/>
      <name val="Calibri"/>
      <family val="2"/>
      <charset val="204"/>
      <scheme val="minor"/>
    </font>
    <font>
      <b/>
      <sz val="10"/>
      <color theme="1"/>
      <name val="Calibri"/>
      <family val="2"/>
      <charset val="204"/>
      <scheme val="minor"/>
    </font>
    <font>
      <b/>
      <u/>
      <sz val="12"/>
      <color rgb="FF74B230"/>
      <name val="Calibri"/>
      <family val="2"/>
      <charset val="204"/>
      <scheme val="minor"/>
    </font>
    <font>
      <b/>
      <sz val="10"/>
      <name val="Calibri"/>
      <family val="2"/>
      <charset val="204"/>
      <scheme val="minor"/>
    </font>
    <font>
      <sz val="8"/>
      <color rgb="FF232323"/>
      <name val="Roboto"/>
    </font>
  </fonts>
  <fills count="5">
    <fill>
      <patternFill patternType="none"/>
    </fill>
    <fill>
      <patternFill patternType="gray125"/>
    </fill>
    <fill>
      <patternFill patternType="solid">
        <fgColor rgb="FF7D8386"/>
        <bgColor indexed="64"/>
      </patternFill>
    </fill>
    <fill>
      <patternFill patternType="solid">
        <fgColor theme="7" tint="0.59999389629810485"/>
        <bgColor indexed="64"/>
      </patternFill>
    </fill>
    <fill>
      <patternFill patternType="solid">
        <fgColor theme="0" tint="-4.9989318521683403E-2"/>
        <bgColor indexed="64"/>
      </patternFill>
    </fill>
  </fills>
  <borders count="10">
    <border>
      <left/>
      <right/>
      <top/>
      <bottom/>
      <diagonal/>
    </border>
    <border>
      <left/>
      <right/>
      <top style="dotted">
        <color theme="1" tint="0.499984740745262"/>
      </top>
      <bottom style="dotted">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right/>
      <top/>
      <bottom style="thin">
        <color indexed="64"/>
      </bottom>
      <diagonal/>
    </border>
    <border>
      <left/>
      <right/>
      <top style="thin">
        <color indexed="64"/>
      </top>
      <bottom/>
      <diagonal/>
    </border>
    <border>
      <left style="thin">
        <color indexed="64"/>
      </left>
      <right/>
      <top style="dotted">
        <color theme="1" tint="0.499984740745262"/>
      </top>
      <bottom style="dotted">
        <color theme="1" tint="0.499984740745262"/>
      </bottom>
      <diagonal/>
    </border>
    <border>
      <left/>
      <right style="thin">
        <color indexed="64"/>
      </right>
      <top style="dotted">
        <color theme="1" tint="0.499984740745262"/>
      </top>
      <bottom style="dotted">
        <color theme="1" tint="0.499984740745262"/>
      </bottom>
      <diagonal/>
    </border>
    <border>
      <left/>
      <right style="thin">
        <color indexed="64"/>
      </right>
      <top style="dotted">
        <color theme="1" tint="0.499984740745262"/>
      </top>
      <bottom style="double">
        <color indexed="64"/>
      </bottom>
      <diagonal/>
    </border>
    <border>
      <left style="thin">
        <color indexed="64"/>
      </left>
      <right/>
      <top style="dotted">
        <color theme="1" tint="0.499984740745262"/>
      </top>
      <bottom style="double">
        <color indexed="64"/>
      </bottom>
      <diagonal/>
    </border>
    <border>
      <left/>
      <right/>
      <top style="dotted">
        <color theme="1" tint="0.499984740745262"/>
      </top>
      <bottom style="double">
        <color indexed="64"/>
      </bottom>
      <diagonal/>
    </border>
  </borders>
  <cellStyleXfs count="6">
    <xf numFmtId="0" fontId="0"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0" xfId="0" applyFont="1"/>
    <xf numFmtId="0" fontId="4" fillId="0" borderId="0" xfId="0" applyFont="1" applyAlignment="1">
      <alignment horizontal="left"/>
    </xf>
    <xf numFmtId="0" fontId="5" fillId="0" borderId="0" xfId="0" applyFont="1" applyAlignment="1">
      <alignment horizontal="left" vertical="center" indent="5" readingOrder="1"/>
    </xf>
    <xf numFmtId="0" fontId="7" fillId="0" borderId="2" xfId="0" applyFont="1" applyFill="1" applyBorder="1" applyAlignment="1">
      <alignment horizontal="center"/>
    </xf>
    <xf numFmtId="0" fontId="1" fillId="0" borderId="0" xfId="0" applyFont="1"/>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6" fillId="0" borderId="0" xfId="0" applyFont="1" applyFill="1" applyBorder="1" applyAlignment="1">
      <alignment horizontal="right"/>
    </xf>
    <xf numFmtId="164" fontId="3" fillId="0" borderId="0" xfId="1" applyNumberFormat="1" applyFont="1" applyFill="1" applyBorder="1"/>
    <xf numFmtId="2" fontId="3" fillId="0" borderId="0" xfId="2" applyNumberFormat="1" applyFont="1" applyFill="1" applyBorder="1"/>
    <xf numFmtId="0" fontId="6" fillId="2" borderId="4" xfId="0" applyFont="1" applyFill="1" applyBorder="1" applyAlignment="1">
      <alignment horizontal="left"/>
    </xf>
    <xf numFmtId="0" fontId="6" fillId="2" borderId="4" xfId="0" applyFont="1" applyFill="1" applyBorder="1" applyAlignment="1">
      <alignment horizontal="right"/>
    </xf>
    <xf numFmtId="0" fontId="3" fillId="0" borderId="0" xfId="0" applyFont="1" applyBorder="1"/>
    <xf numFmtId="0" fontId="9" fillId="0" borderId="3" xfId="0" applyFont="1" applyBorder="1" applyAlignment="1">
      <alignment horizontal="left"/>
    </xf>
    <xf numFmtId="0" fontId="0" fillId="0" borderId="0" xfId="0" applyBorder="1"/>
    <xf numFmtId="0" fontId="8" fillId="0" borderId="0" xfId="0" applyFont="1" applyFill="1" applyAlignment="1">
      <alignment vertical="center"/>
    </xf>
    <xf numFmtId="0" fontId="9" fillId="3" borderId="0" xfId="0" applyFont="1" applyFill="1" applyAlignment="1">
      <alignment horizontal="center"/>
    </xf>
    <xf numFmtId="0" fontId="7"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xf numFmtId="0" fontId="4" fillId="0" borderId="0" xfId="0" applyFont="1"/>
    <xf numFmtId="0" fontId="7" fillId="0" borderId="1" xfId="0" applyFont="1" applyBorder="1" applyAlignment="1">
      <alignment horizontal="left"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10" fontId="4" fillId="0" borderId="0" xfId="0" applyNumberFormat="1"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8" fillId="0" borderId="0" xfId="0" applyFont="1" applyFill="1" applyAlignment="1">
      <alignment horizontal="center" vertical="center"/>
    </xf>
    <xf numFmtId="10" fontId="4" fillId="0" borderId="6" xfId="1" applyNumberFormat="1" applyFont="1" applyBorder="1" applyAlignment="1">
      <alignment horizontal="left" vertical="center" wrapText="1"/>
    </xf>
    <xf numFmtId="10" fontId="4" fillId="0" borderId="5" xfId="1" applyNumberFormat="1" applyFont="1" applyBorder="1" applyAlignment="1">
      <alignment horizontal="left" vertical="center" wrapText="1"/>
    </xf>
    <xf numFmtId="0" fontId="4" fillId="0" borderId="6" xfId="0" applyFont="1" applyBorder="1" applyAlignment="1">
      <alignment wrapText="1"/>
    </xf>
    <xf numFmtId="0" fontId="4" fillId="0" borderId="5" xfId="0" applyFont="1" applyBorder="1" applyAlignment="1">
      <alignment wrapText="1"/>
    </xf>
    <xf numFmtId="0" fontId="4" fillId="4" borderId="0" xfId="0" applyFont="1" applyFill="1" applyAlignment="1">
      <alignment horizontal="left" vertical="center" wrapText="1"/>
    </xf>
    <xf numFmtId="0" fontId="10" fillId="0" borderId="0" xfId="0" applyFont="1"/>
  </cellXfs>
  <cellStyles count="6">
    <cellStyle name="Обычный" xfId="0" builtinId="0"/>
    <cellStyle name="Обычный 2 2" xfId="3"/>
    <cellStyle name="Процентный" xfId="1" builtinId="5"/>
    <cellStyle name="Процентный 2 2" xfId="4"/>
    <cellStyle name="Процентный 3" xfId="5"/>
    <cellStyle name="Финансов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2</xdr:row>
      <xdr:rowOff>76051</xdr:rowOff>
    </xdr:to>
    <xdr:pic>
      <xdr:nvPicPr>
        <xdr:cNvPr id="4"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0"/>
          <a:ext cx="1181100" cy="447526"/>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J19"/>
  <sheetViews>
    <sheetView showGridLines="0" tabSelected="1" zoomScaleNormal="100" workbookViewId="0">
      <pane ySplit="6" topLeftCell="A7" activePane="bottomLeft" state="frozen"/>
      <selection activeCell="B23" sqref="B23"/>
      <selection pane="bottomLeft" activeCell="H3" sqref="H3"/>
    </sheetView>
  </sheetViews>
  <sheetFormatPr defaultColWidth="9.109375" defaultRowHeight="13.8"/>
  <cols>
    <col min="1" max="1" width="6" style="1" customWidth="1"/>
    <col min="2" max="2" width="52" style="2" customWidth="1"/>
    <col min="3" max="3" width="25.88671875" style="2" customWidth="1"/>
    <col min="4" max="4" width="28.33203125" style="1" customWidth="1"/>
    <col min="5" max="7" width="11" style="1" bestFit="1" customWidth="1"/>
    <col min="8" max="8" width="9.88671875" style="1" bestFit="1" customWidth="1"/>
    <col min="9" max="9" width="9.88671875" style="1" customWidth="1"/>
    <col min="10" max="10" width="6.6640625" style="1" customWidth="1"/>
    <col min="11" max="20" width="9.109375" style="1"/>
    <col min="21" max="21" width="6.6640625" style="1" customWidth="1"/>
    <col min="22" max="16384" width="9.109375" style="1"/>
  </cols>
  <sheetData>
    <row r="1" spans="1:10" ht="13.95" customHeight="1">
      <c r="B1" s="16"/>
      <c r="C1" s="16"/>
      <c r="D1" s="16"/>
      <c r="E1" s="16"/>
      <c r="F1" s="16"/>
      <c r="G1" s="16"/>
      <c r="H1" s="16"/>
    </row>
    <row r="2" spans="1:10" ht="15.75" customHeight="1">
      <c r="B2" s="30" t="str">
        <f>IF(LanguagePage!$B$5=1,LanguagePage!$B$2,LanguagePage!$B$3)</f>
        <v>ОБЛИГАЦИИ НА ЛОКАЛЬНОМ РЫНКЕ</v>
      </c>
      <c r="C2" s="30"/>
      <c r="D2" s="30"/>
      <c r="E2" s="16"/>
      <c r="F2" s="16"/>
      <c r="G2" s="16"/>
      <c r="H2" s="16"/>
    </row>
    <row r="3" spans="1:10">
      <c r="E3" s="13"/>
      <c r="F3" s="13"/>
    </row>
    <row r="4" spans="1:10">
      <c r="B4" s="4" t="s">
        <v>42</v>
      </c>
      <c r="E4" s="13"/>
      <c r="F4" s="13"/>
    </row>
    <row r="5" spans="1:10" ht="11.25" customHeight="1">
      <c r="E5" s="13"/>
      <c r="F5" s="13"/>
    </row>
    <row r="6" spans="1:10">
      <c r="B6" s="11" t="str">
        <f>CHOOSE(LanguagePage!$B$5,LanguagePage!$B7,LanguagePage!$D7)</f>
        <v>Параметр выпуска</v>
      </c>
      <c r="C6" s="11" t="str">
        <f>CHOOSE(LanguagePage!$B$5,LanguagePage!$C7,LanguagePage!$E7)</f>
        <v>Описание</v>
      </c>
      <c r="D6" s="12"/>
      <c r="E6" s="8"/>
      <c r="F6" s="8"/>
      <c r="G6" s="8"/>
      <c r="H6" s="8"/>
      <c r="I6" s="6"/>
    </row>
    <row r="7" spans="1:10" ht="24" customHeight="1">
      <c r="A7" s="3"/>
      <c r="B7" s="22" t="str">
        <f>CHOOSE(LanguagePage!$B$5,LanguagePage!B8,LanguagePage!D8)</f>
        <v>Эмитент:</v>
      </c>
      <c r="C7" s="33" t="str">
        <f>CHOOSE(LanguagePage!$B$5,LanguagePage!$C8,LanguagePage!$E8)</f>
        <v>ООО «Евроторг»</v>
      </c>
      <c r="D7" s="34"/>
      <c r="E7" s="7"/>
      <c r="F7" s="7"/>
      <c r="G7" s="7"/>
      <c r="H7" s="7"/>
      <c r="I7" s="7"/>
      <c r="J7" s="2"/>
    </row>
    <row r="8" spans="1:10" ht="27.75" customHeight="1">
      <c r="A8" s="3"/>
      <c r="B8" s="23" t="str">
        <f>CHOOSE(LanguagePage!$B$5,LanguagePage!$B9,LanguagePage!$D9)</f>
        <v>Государственный регистрационный номер и дата государственной регистрации:</v>
      </c>
      <c r="C8" s="26" t="str">
        <f>CHOOSE(LanguagePage!$B$5,LanguagePage!$C9,LanguagePage!$E9)</f>
        <v xml:space="preserve">№ 5-200-02-2540 от 28.04.2015 </v>
      </c>
      <c r="D8" s="27"/>
      <c r="E8" s="7"/>
      <c r="F8" s="7"/>
      <c r="G8" s="7"/>
      <c r="H8" s="7"/>
      <c r="I8" s="7"/>
      <c r="J8" s="2"/>
    </row>
    <row r="9" spans="1:10">
      <c r="A9" s="3"/>
      <c r="B9" s="23" t="str">
        <f>CHOOSE(LanguagePage!$B$5,LanguagePage!$B10,LanguagePage!$D10)</f>
        <v>Тип облигаций:</v>
      </c>
      <c r="C9" s="26" t="str">
        <f>CHOOSE(LanguagePage!$B$5,LanguagePage!$C10,LanguagePage!$E10)</f>
        <v>Бездокументарные именные</v>
      </c>
      <c r="D9" s="27"/>
      <c r="E9" s="7"/>
      <c r="F9" s="7"/>
      <c r="G9" s="7"/>
      <c r="H9" s="7"/>
      <c r="I9" s="7"/>
      <c r="J9" s="2"/>
    </row>
    <row r="10" spans="1:10">
      <c r="A10" s="3"/>
      <c r="B10" s="23" t="str">
        <f>CHOOSE(LanguagePage!$B$5,LanguagePage!$B11,LanguagePage!$D11)</f>
        <v>Объем эмиссии:</v>
      </c>
      <c r="C10" s="26" t="str">
        <f>CHOOSE(LanguagePage!$B$5,LanguagePage!$C11,LanguagePage!$E11)</f>
        <v xml:space="preserve">10 000 000 USD </v>
      </c>
      <c r="D10" s="27"/>
      <c r="E10" s="9"/>
      <c r="F10" s="9"/>
      <c r="G10" s="9"/>
      <c r="H10" s="9"/>
      <c r="I10" s="9"/>
      <c r="J10" s="2"/>
    </row>
    <row r="11" spans="1:10">
      <c r="A11" s="3"/>
      <c r="B11" s="23" t="str">
        <f>CHOOSE(LanguagePage!$B$5,LanguagePage!$B12,LanguagePage!$D12)</f>
        <v>Номинальная стоимость:</v>
      </c>
      <c r="C11" s="26" t="str">
        <f>CHOOSE(LanguagePage!$B$5,LanguagePage!$C12,LanguagePage!$E12)</f>
        <v xml:space="preserve">1 000 USD </v>
      </c>
      <c r="D11" s="27"/>
      <c r="E11" s="9"/>
      <c r="F11" s="9"/>
      <c r="G11" s="9"/>
      <c r="H11" s="9"/>
      <c r="I11" s="9"/>
      <c r="J11" s="2"/>
    </row>
    <row r="12" spans="1:10">
      <c r="A12" s="3"/>
      <c r="B12" s="23" t="str">
        <f>CHOOSE(LanguagePage!$B$5,LanguagePage!$B13,LanguagePage!$D13)</f>
        <v>Дата размещения:</v>
      </c>
      <c r="C12" s="26" t="str">
        <f>CHOOSE(LanguagePage!$B$5,LanguagePage!$C13,LanguagePage!$E13)</f>
        <v>7 мая 2015</v>
      </c>
      <c r="D12" s="27"/>
      <c r="E12" s="10"/>
      <c r="F12" s="10"/>
      <c r="G12" s="10"/>
      <c r="H12" s="10"/>
      <c r="I12" s="10"/>
      <c r="J12" s="2"/>
    </row>
    <row r="13" spans="1:10">
      <c r="A13" s="3"/>
      <c r="B13" s="23" t="str">
        <f>CHOOSE(LanguagePage!$B$5,LanguagePage!$B14,LanguagePage!$D14)</f>
        <v>Дата погашения:</v>
      </c>
      <c r="C13" s="26" t="str">
        <f>CHOOSE(LanguagePage!$B$5,LanguagePage!$C14,LanguagePage!$E14)</f>
        <v>7 мая 2020</v>
      </c>
      <c r="D13" s="27"/>
      <c r="E13" s="10"/>
      <c r="F13" s="10"/>
      <c r="G13" s="10"/>
      <c r="H13" s="10"/>
      <c r="I13" s="10"/>
      <c r="J13" s="2"/>
    </row>
    <row r="14" spans="1:10">
      <c r="A14" s="3"/>
      <c r="B14" s="23" t="str">
        <f>CHOOSE(LanguagePage!$B$5,LanguagePage!$B15,LanguagePage!$D15)</f>
        <v>Ставка купона:</v>
      </c>
      <c r="C14" s="31">
        <f>CHOOSE(LanguagePage!$B$5,LanguagePage!$C15,LanguagePage!$E15)</f>
        <v>0.105</v>
      </c>
      <c r="D14" s="32"/>
      <c r="E14" s="9"/>
      <c r="F14" s="9"/>
      <c r="G14" s="9"/>
      <c r="H14" s="9"/>
      <c r="I14" s="9"/>
      <c r="J14" s="2"/>
    </row>
    <row r="15" spans="1:10">
      <c r="B15" s="23" t="str">
        <f>CHOOSE(LanguagePage!$B$5,LanguagePage!$B16,LanguagePage!$D16)</f>
        <v>Выплата купонного дохода:</v>
      </c>
      <c r="C15" s="26" t="str">
        <f>CHOOSE(LanguagePage!$B$5,LanguagePage!$C16,LanguagePage!$E16)</f>
        <v>1 раз в год 
7 мая ежегодно, начиная с 7 мая 2016 года</v>
      </c>
      <c r="D15" s="27"/>
    </row>
    <row r="16" spans="1:10" ht="65.25" customHeight="1">
      <c r="B16" s="23" t="str">
        <f>CHOOSE(LanguagePage!$B$5,LanguagePage!$B17,LanguagePage!$D17)</f>
        <v>Даты досрочного погашения:</v>
      </c>
      <c r="C16" s="26" t="str">
        <f>CHOOSE(LanguagePage!$B$5,LanguagePage!$C17,LanguagePage!$E17)</f>
        <v>07.08.2015, 07.11.2015, 07.02.2016, 07.05.2016, 07.08.2016, 07.11.2016, 07.02.2017, 07.05.2017, 07.08.2017, 07.11.2017, 07.02.2018, 07.05.2018, 07.08.2018, 07.11.2018, 07.02.2019, 07.05.2019, 07.08.2019, 07.11.2019, 07.02.2020</v>
      </c>
      <c r="D16" s="27"/>
    </row>
    <row r="17" spans="2:4" ht="14.4" thickBot="1">
      <c r="B17" s="24" t="str">
        <f>CHOOSE(LanguagePage!$B$5,LanguagePage!$B18,LanguagePage!$D18)</f>
        <v>Платежный агент:</v>
      </c>
      <c r="C17" s="28" t="str">
        <f>CHOOSE(LanguagePage!$B$5,LanguagePage!$C18,LanguagePage!$E18)</f>
        <v>ОАО «БПС-Сбербанк»</v>
      </c>
      <c r="D17" s="29"/>
    </row>
    <row r="18" spans="2:4" ht="14.4" thickTop="1">
      <c r="D18" s="21"/>
    </row>
    <row r="19" spans="2:4" ht="51" customHeight="1">
      <c r="B19" s="35" t="str">
        <f>CHOOSE(LanguagePage!$B$5,LanguagePage!$B20,LanguagePage!$D20)</f>
        <v>7 мая 2018 года ООО «Евроторг» уведомил о том, что в соответствии с п. 2.12. Проспекта эмиссии облигаций 20-го выпуска Компания произвела полное погашение 20-го выпуска локальных облигаций (владельцам облигаций выплачена номинальная стоимость облигаций и накопленный доход). Погашение произведено 7 мая 2018 года.</v>
      </c>
      <c r="C19" s="35"/>
      <c r="D19" s="35"/>
    </row>
  </sheetData>
  <mergeCells count="13">
    <mergeCell ref="B19:D19"/>
    <mergeCell ref="C16:D16"/>
    <mergeCell ref="C17:D17"/>
    <mergeCell ref="B2:D2"/>
    <mergeCell ref="C11:D11"/>
    <mergeCell ref="C12:D12"/>
    <mergeCell ref="C13:D13"/>
    <mergeCell ref="C14:D14"/>
    <mergeCell ref="C15:D15"/>
    <mergeCell ref="C7:D7"/>
    <mergeCell ref="C8:D8"/>
    <mergeCell ref="C9:D9"/>
    <mergeCell ref="C10:D10"/>
  </mergeCells>
  <dataValidations count="1">
    <dataValidation type="list" allowBlank="1" showInputMessage="1" showErrorMessage="1" sqref="B4">
      <formula1>"Выбор языка: РУССКИЙ,Language: ENGLISH"</formula1>
    </dataValidation>
  </dataValidations>
  <pageMargins left="0.70866141732283472" right="0.70866141732283472" top="0.74803149606299213" bottom="0.74803149606299213" header="0.31496062992125984" footer="0.31496062992125984"/>
  <pageSetup paperSize="9" scale="1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B2:E24"/>
  <sheetViews>
    <sheetView showGridLines="0" topLeftCell="A4" workbookViewId="0">
      <selection activeCell="B24" sqref="B24:B25"/>
    </sheetView>
  </sheetViews>
  <sheetFormatPr defaultRowHeight="14.4"/>
  <cols>
    <col min="2" max="2" width="41.109375" customWidth="1"/>
    <col min="3" max="3" width="41.44140625" customWidth="1"/>
    <col min="4" max="4" width="26.6640625" customWidth="1"/>
    <col min="5" max="5" width="43.88671875" customWidth="1"/>
  </cols>
  <sheetData>
    <row r="2" spans="2:5">
      <c r="B2" s="5" t="s">
        <v>14</v>
      </c>
    </row>
    <row r="3" spans="2:5">
      <c r="B3" s="5" t="s">
        <v>15</v>
      </c>
    </row>
    <row r="5" spans="2:5">
      <c r="B5" s="17">
        <f>IF('Local Bonds'!B4="Выбор языка: РУССКИЙ",1,2)</f>
        <v>1</v>
      </c>
    </row>
    <row r="7" spans="2:5" s="15" customFormat="1">
      <c r="B7" s="14" t="s">
        <v>41</v>
      </c>
      <c r="C7" s="14" t="s">
        <v>11</v>
      </c>
      <c r="D7" s="14" t="s">
        <v>13</v>
      </c>
      <c r="E7" s="14" t="s">
        <v>12</v>
      </c>
    </row>
    <row r="8" spans="2:5" s="20" customFormat="1" ht="13.8">
      <c r="B8" s="18" t="s">
        <v>6</v>
      </c>
      <c r="C8" s="19" t="s">
        <v>43</v>
      </c>
      <c r="D8" s="18" t="s">
        <v>0</v>
      </c>
      <c r="E8" s="19" t="s">
        <v>1</v>
      </c>
    </row>
    <row r="9" spans="2:5" s="20" customFormat="1" ht="27.6">
      <c r="B9" s="18" t="s">
        <v>16</v>
      </c>
      <c r="C9" s="19" t="s">
        <v>17</v>
      </c>
      <c r="D9" s="18" t="s">
        <v>31</v>
      </c>
      <c r="E9" s="19" t="s">
        <v>44</v>
      </c>
    </row>
    <row r="10" spans="2:5" s="20" customFormat="1" ht="13.8">
      <c r="B10" s="18" t="s">
        <v>18</v>
      </c>
      <c r="C10" s="19" t="s">
        <v>19</v>
      </c>
      <c r="D10" s="18" t="s">
        <v>32</v>
      </c>
      <c r="E10" s="19" t="s">
        <v>33</v>
      </c>
    </row>
    <row r="11" spans="2:5" s="20" customFormat="1" ht="13.8">
      <c r="B11" s="18" t="s">
        <v>20</v>
      </c>
      <c r="C11" s="19" t="s">
        <v>45</v>
      </c>
      <c r="D11" s="18" t="s">
        <v>2</v>
      </c>
      <c r="E11" s="19" t="s">
        <v>34</v>
      </c>
    </row>
    <row r="12" spans="2:5" s="20" customFormat="1" ht="13.8">
      <c r="B12" s="18" t="s">
        <v>21</v>
      </c>
      <c r="C12" s="19" t="s">
        <v>46</v>
      </c>
      <c r="D12" s="18" t="s">
        <v>35</v>
      </c>
      <c r="E12" s="19" t="s">
        <v>22</v>
      </c>
    </row>
    <row r="13" spans="2:5" s="20" customFormat="1" ht="13.8">
      <c r="B13" s="18" t="s">
        <v>7</v>
      </c>
      <c r="C13" s="19" t="s">
        <v>23</v>
      </c>
      <c r="D13" s="18" t="s">
        <v>36</v>
      </c>
      <c r="E13" s="19" t="s">
        <v>47</v>
      </c>
    </row>
    <row r="14" spans="2:5" s="20" customFormat="1" ht="13.8">
      <c r="B14" s="18" t="s">
        <v>24</v>
      </c>
      <c r="C14" s="19" t="s">
        <v>25</v>
      </c>
      <c r="D14" s="18" t="s">
        <v>3</v>
      </c>
      <c r="E14" s="19" t="s">
        <v>48</v>
      </c>
    </row>
    <row r="15" spans="2:5" s="20" customFormat="1" ht="13.8">
      <c r="B15" s="18" t="s">
        <v>8</v>
      </c>
      <c r="C15" s="25">
        <v>0.105</v>
      </c>
      <c r="D15" s="18" t="s">
        <v>4</v>
      </c>
      <c r="E15" s="19" t="s">
        <v>26</v>
      </c>
    </row>
    <row r="16" spans="2:5" s="21" customFormat="1" ht="27.6">
      <c r="B16" s="18" t="s">
        <v>9</v>
      </c>
      <c r="C16" s="19" t="s">
        <v>27</v>
      </c>
      <c r="D16" s="18" t="s">
        <v>5</v>
      </c>
      <c r="E16" s="21" t="s">
        <v>40</v>
      </c>
    </row>
    <row r="17" spans="2:5" s="21" customFormat="1" ht="69">
      <c r="B17" s="18" t="s">
        <v>28</v>
      </c>
      <c r="C17" s="19" t="s">
        <v>29</v>
      </c>
      <c r="D17" s="18" t="s">
        <v>37</v>
      </c>
      <c r="E17" s="19" t="s">
        <v>29</v>
      </c>
    </row>
    <row r="18" spans="2:5" s="21" customFormat="1" ht="13.8">
      <c r="B18" s="18" t="s">
        <v>10</v>
      </c>
      <c r="C18" s="19" t="s">
        <v>30</v>
      </c>
      <c r="D18" s="18" t="s">
        <v>38</v>
      </c>
      <c r="E18" s="21" t="s">
        <v>39</v>
      </c>
    </row>
    <row r="19" spans="2:5" s="21" customFormat="1" ht="13.8">
      <c r="B19" s="18"/>
      <c r="C19" s="19"/>
    </row>
    <row r="20" spans="2:5" s="21" customFormat="1" ht="13.8">
      <c r="B20" s="36" t="s">
        <v>49</v>
      </c>
      <c r="C20" s="19"/>
      <c r="D20" s="36" t="s">
        <v>50</v>
      </c>
    </row>
    <row r="21" spans="2:5" s="21" customFormat="1" ht="13.8"/>
    <row r="22" spans="2:5" s="21" customFormat="1" ht="13.8"/>
    <row r="23" spans="2:5" s="21" customFormat="1" ht="13.8"/>
    <row r="24" spans="2:5" s="21" customFormat="1" 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Local Bonds</vt:lpstr>
      <vt:lpstr>LanguagePage</vt:lpstr>
      <vt:lpstr>'Local Bonds'!Область_печати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Sheleg</dc:creator>
  <cp:lastModifiedBy>Katerina Sheleg</cp:lastModifiedBy>
  <cp:lastPrinted>2017-12-11T10:01:56Z</cp:lastPrinted>
  <dcterms:created xsi:type="dcterms:W3CDTF">2017-11-16T10:44:03Z</dcterms:created>
  <dcterms:modified xsi:type="dcterms:W3CDTF">2018-05-30T08:23:07Z</dcterms:modified>
</cp:coreProperties>
</file>